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ata (2010 to 2021)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1" i="1"/>
  <c r="G31"/>
  <c r="F31"/>
  <c r="H31" s="1"/>
  <c r="L31" s="1"/>
  <c r="E31"/>
  <c r="D31"/>
  <c r="K29"/>
  <c r="J29"/>
  <c r="G29"/>
  <c r="F29"/>
  <c r="H29" s="1"/>
  <c r="E29"/>
  <c r="D29"/>
  <c r="C29"/>
  <c r="K27"/>
  <c r="J27"/>
  <c r="G27"/>
  <c r="F27"/>
  <c r="H27" s="1"/>
  <c r="D27"/>
  <c r="C27"/>
  <c r="E27" s="1"/>
  <c r="L27" s="1"/>
  <c r="K25"/>
  <c r="H25"/>
  <c r="E25"/>
  <c r="L25" s="1"/>
  <c r="K23"/>
  <c r="H23"/>
  <c r="E23"/>
  <c r="L23" s="1"/>
  <c r="L21"/>
  <c r="K21"/>
  <c r="H21"/>
  <c r="L19"/>
  <c r="K19"/>
  <c r="H19"/>
  <c r="E19"/>
  <c r="L17"/>
  <c r="K17"/>
  <c r="H17"/>
  <c r="E17"/>
  <c r="L15"/>
  <c r="K15"/>
  <c r="H15"/>
  <c r="E15"/>
  <c r="L13"/>
  <c r="K13"/>
  <c r="H13"/>
  <c r="E13"/>
  <c r="L11"/>
  <c r="K11"/>
  <c r="H11"/>
  <c r="E11"/>
  <c r="L9"/>
  <c r="K9"/>
  <c r="H9"/>
  <c r="E9"/>
  <c r="L29" l="1"/>
</calcChain>
</file>

<file path=xl/sharedStrings.xml><?xml version="1.0" encoding="utf-8"?>
<sst xmlns="http://schemas.openxmlformats.org/spreadsheetml/2006/main" count="18" uniqueCount="15">
  <si>
    <t xml:space="preserve">   </t>
  </si>
  <si>
    <t>Annual Retirements / Wastage (Officers and JCOs/OR and Equavalent in Army, Navy and Air Force)</t>
  </si>
  <si>
    <t>ARMY</t>
  </si>
  <si>
    <t>NAVY</t>
  </si>
  <si>
    <t>AIR FORCE</t>
  </si>
  <si>
    <t>GRAND</t>
  </si>
  <si>
    <t>YEAR</t>
  </si>
  <si>
    <t xml:space="preserve">   OFFRS</t>
  </si>
  <si>
    <t>JCOs/OR</t>
  </si>
  <si>
    <t>TOTAL</t>
  </si>
  <si>
    <t xml:space="preserve">    OFFRS</t>
  </si>
  <si>
    <t>SAILORS</t>
  </si>
  <si>
    <t xml:space="preserve">     TOTAL</t>
  </si>
  <si>
    <t>AIRMEN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</si>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</sst>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4" workbookViewId="0">
      <selection activeCell="D22" sqref="D22"/>
    </sheetView>
  </sheetViews>
  <sheetFormatPr defaultRowHeight="18"/>
  <cols>
    <col min="1" max="1" width="9.140625" style="5"/>
    <col min="2" max="2" width="12" style="29" customWidth="1"/>
    <col min="3" max="3" width="12.85546875" style="5" customWidth="1"/>
    <col min="4" max="4" width="15.42578125" style="5" customWidth="1"/>
    <col min="5" max="5" width="12" style="5" customWidth="1"/>
    <col min="6" max="6" width="14.140625" style="5" customWidth="1"/>
    <col min="7" max="7" width="16.85546875" style="5" customWidth="1"/>
    <col min="8" max="8" width="13.140625" style="5" customWidth="1"/>
    <col min="9" max="9" width="14.28515625" style="5" customWidth="1"/>
    <col min="10" max="10" width="16.5703125" style="5" customWidth="1"/>
    <col min="11" max="11" width="15.140625" style="5" customWidth="1"/>
    <col min="12" max="12" width="14.7109375" style="29" customWidth="1"/>
    <col min="13" max="16384" width="9.140625" style="5"/>
  </cols>
  <sheetData>
    <row r="1" spans="1:13" ht="20.25">
      <c r="A1" s="1"/>
      <c r="B1" s="2" t="s">
        <v>0</v>
      </c>
      <c r="C1" s="3"/>
      <c r="D1" s="4"/>
      <c r="E1" s="4"/>
      <c r="F1" s="4"/>
      <c r="G1" s="4"/>
      <c r="H1" s="4"/>
      <c r="I1" s="4"/>
      <c r="J1" s="3"/>
      <c r="K1" s="41"/>
      <c r="L1" s="41"/>
      <c r="M1" s="1"/>
    </row>
    <row r="2" spans="1:13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1"/>
    </row>
    <row r="3" spans="1:13">
      <c r="A3" s="1"/>
      <c r="B3" s="6"/>
      <c r="C3" s="7"/>
      <c r="D3" s="3"/>
      <c r="E3" s="3"/>
      <c r="F3" s="42"/>
      <c r="G3" s="42"/>
      <c r="H3" s="3"/>
      <c r="I3" s="3"/>
      <c r="J3" s="3"/>
      <c r="K3" s="3"/>
      <c r="L3" s="6"/>
      <c r="M3" s="1"/>
    </row>
    <row r="4" spans="1:13">
      <c r="A4" s="1"/>
      <c r="B4" s="6"/>
      <c r="C4" s="7"/>
      <c r="D4" s="3"/>
      <c r="E4" s="3"/>
      <c r="F4" s="8"/>
      <c r="G4" s="8"/>
      <c r="H4" s="3"/>
      <c r="I4" s="3"/>
      <c r="J4" s="3"/>
      <c r="K4" s="3"/>
      <c r="L4" s="6"/>
      <c r="M4" s="1"/>
    </row>
    <row r="5" spans="1:13">
      <c r="B5" s="9"/>
      <c r="C5" s="43" t="s">
        <v>2</v>
      </c>
      <c r="D5" s="43"/>
      <c r="E5" s="43"/>
      <c r="F5" s="43" t="s">
        <v>3</v>
      </c>
      <c r="G5" s="43"/>
      <c r="H5" s="43"/>
      <c r="I5" s="43" t="s">
        <v>4</v>
      </c>
      <c r="J5" s="43"/>
      <c r="K5" s="43"/>
      <c r="L5" s="9" t="s">
        <v>5</v>
      </c>
    </row>
    <row r="6" spans="1:13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10" t="s">
        <v>10</v>
      </c>
      <c r="J7" s="9" t="s">
        <v>13</v>
      </c>
      <c r="K7" s="11" t="s">
        <v>12</v>
      </c>
      <c r="L7" s="9" t="s">
        <v>9</v>
      </c>
    </row>
    <row r="8" spans="1:13">
      <c r="B8" s="9"/>
      <c r="C8" s="12"/>
      <c r="D8" s="9"/>
      <c r="E8" s="9"/>
      <c r="F8" s="9"/>
      <c r="G8" s="9"/>
      <c r="H8" s="9"/>
      <c r="I8" s="10"/>
      <c r="J8" s="9"/>
      <c r="K8" s="13"/>
      <c r="L8" s="9"/>
    </row>
    <row r="9" spans="1:13">
      <c r="B9" s="9">
        <v>2010</v>
      </c>
      <c r="C9" s="14">
        <v>1482</v>
      </c>
      <c r="D9" s="15">
        <v>39407</v>
      </c>
      <c r="E9" s="9">
        <f>+C9+D9</f>
        <v>40889</v>
      </c>
      <c r="F9" s="15">
        <v>256</v>
      </c>
      <c r="G9" s="15">
        <v>2706</v>
      </c>
      <c r="H9" s="9">
        <f>+F9+G9</f>
        <v>2962</v>
      </c>
      <c r="I9" s="15">
        <v>367</v>
      </c>
      <c r="J9" s="15">
        <v>5214</v>
      </c>
      <c r="K9" s="16">
        <f>+I9+J9</f>
        <v>5581</v>
      </c>
      <c r="L9" s="9">
        <f>+E9+H9+K9</f>
        <v>49432</v>
      </c>
    </row>
    <row r="10" spans="1:13">
      <c r="B10" s="9"/>
      <c r="C10" s="14"/>
      <c r="D10" s="15"/>
      <c r="E10" s="9"/>
      <c r="F10" s="15"/>
      <c r="G10" s="15"/>
      <c r="H10" s="9"/>
      <c r="I10" s="15"/>
      <c r="J10" s="15"/>
      <c r="K10" s="16"/>
      <c r="L10" s="15"/>
    </row>
    <row r="11" spans="1:13">
      <c r="B11" s="9">
        <v>2011</v>
      </c>
      <c r="C11" s="14">
        <v>1503</v>
      </c>
      <c r="D11" s="15">
        <v>42277</v>
      </c>
      <c r="E11" s="9">
        <f>+C11+D11</f>
        <v>43780</v>
      </c>
      <c r="F11" s="15">
        <v>263</v>
      </c>
      <c r="G11" s="15">
        <v>2129</v>
      </c>
      <c r="H11" s="9">
        <f>+F11+G11</f>
        <v>2392</v>
      </c>
      <c r="I11" s="15">
        <v>333</v>
      </c>
      <c r="J11" s="15">
        <v>4872</v>
      </c>
      <c r="K11" s="16">
        <f>+I11+J11</f>
        <v>5205</v>
      </c>
      <c r="L11" s="9">
        <f>+E11+H11+K11</f>
        <v>51377</v>
      </c>
    </row>
    <row r="12" spans="1:13">
      <c r="B12" s="9"/>
      <c r="C12" s="14"/>
      <c r="D12" s="15"/>
      <c r="E12" s="9"/>
      <c r="F12" s="15"/>
      <c r="G12" s="15"/>
      <c r="H12" s="9"/>
      <c r="I12" s="15"/>
      <c r="J12" s="15"/>
      <c r="K12" s="16"/>
      <c r="L12" s="15"/>
    </row>
    <row r="13" spans="1:13">
      <c r="B13" s="9">
        <v>2012</v>
      </c>
      <c r="C13" s="14">
        <v>1694</v>
      </c>
      <c r="D13" s="15">
        <v>51407</v>
      </c>
      <c r="E13" s="9">
        <f>+C13+D13</f>
        <v>53101</v>
      </c>
      <c r="F13" s="15">
        <v>339</v>
      </c>
      <c r="G13" s="15">
        <v>3045</v>
      </c>
      <c r="H13" s="9">
        <f>+F13+G13</f>
        <v>3384</v>
      </c>
      <c r="I13" s="15">
        <v>355</v>
      </c>
      <c r="J13" s="15">
        <v>4520</v>
      </c>
      <c r="K13" s="16">
        <f>+I13+J13</f>
        <v>4875</v>
      </c>
      <c r="L13" s="9">
        <f>+E13+H13+K13</f>
        <v>61360</v>
      </c>
    </row>
    <row r="14" spans="1:13">
      <c r="B14" s="15"/>
      <c r="C14" s="14"/>
      <c r="D14" s="15"/>
      <c r="E14" s="15"/>
      <c r="F14" s="15"/>
      <c r="G14" s="15"/>
      <c r="H14" s="15"/>
      <c r="I14" s="15"/>
      <c r="J14" s="15"/>
      <c r="K14" s="16"/>
      <c r="L14" s="9"/>
    </row>
    <row r="15" spans="1:13">
      <c r="B15" s="9">
        <v>2013</v>
      </c>
      <c r="C15" s="14">
        <v>1762</v>
      </c>
      <c r="D15" s="15">
        <v>52727</v>
      </c>
      <c r="E15" s="9">
        <f>+C15+D15</f>
        <v>54489</v>
      </c>
      <c r="F15" s="15">
        <v>331</v>
      </c>
      <c r="G15" s="15">
        <v>2072</v>
      </c>
      <c r="H15" s="9">
        <f>+F15+G15</f>
        <v>2403</v>
      </c>
      <c r="I15" s="15">
        <v>316</v>
      </c>
      <c r="J15" s="15">
        <v>4338</v>
      </c>
      <c r="K15" s="16">
        <f>+I15+J15</f>
        <v>4654</v>
      </c>
      <c r="L15" s="9">
        <f>+E15+H15+K15</f>
        <v>61546</v>
      </c>
    </row>
    <row r="16" spans="1:13">
      <c r="B16" s="17"/>
      <c r="C16" s="15"/>
      <c r="D16" s="15"/>
      <c r="E16" s="9"/>
      <c r="F16" s="15"/>
      <c r="G16" s="15"/>
      <c r="H16" s="9"/>
      <c r="I16" s="15"/>
      <c r="J16" s="15"/>
      <c r="K16" s="16"/>
      <c r="L16" s="9"/>
    </row>
    <row r="17" spans="2:12">
      <c r="B17" s="11">
        <v>2014</v>
      </c>
      <c r="C17" s="15">
        <v>1569</v>
      </c>
      <c r="D17" s="15">
        <v>48108</v>
      </c>
      <c r="E17" s="9">
        <f>+C17+D17</f>
        <v>49677</v>
      </c>
      <c r="F17" s="15">
        <v>370</v>
      </c>
      <c r="G17" s="15">
        <v>2668</v>
      </c>
      <c r="H17" s="9">
        <f>+F17+G17</f>
        <v>3038</v>
      </c>
      <c r="I17" s="15">
        <v>316</v>
      </c>
      <c r="J17" s="15">
        <v>3671</v>
      </c>
      <c r="K17" s="9">
        <f>+I17+J17</f>
        <v>3987</v>
      </c>
      <c r="L17" s="9">
        <f>E17+H17+K17</f>
        <v>56702</v>
      </c>
    </row>
    <row r="18" spans="2:12">
      <c r="B18" s="11"/>
      <c r="C18" s="15"/>
      <c r="D18" s="15"/>
      <c r="E18" s="9"/>
      <c r="F18" s="15"/>
      <c r="G18" s="15"/>
      <c r="H18" s="15"/>
      <c r="I18" s="15"/>
      <c r="J18" s="15"/>
      <c r="K18" s="9"/>
      <c r="L18" s="9"/>
    </row>
    <row r="19" spans="2:12">
      <c r="B19" s="11">
        <v>2015</v>
      </c>
      <c r="C19" s="15">
        <v>1661</v>
      </c>
      <c r="D19" s="15">
        <v>44306</v>
      </c>
      <c r="E19" s="9">
        <f>+C19+D19</f>
        <v>45967</v>
      </c>
      <c r="F19" s="15">
        <v>269</v>
      </c>
      <c r="G19" s="15">
        <v>3393</v>
      </c>
      <c r="H19" s="9">
        <f>+F19+G19</f>
        <v>3662</v>
      </c>
      <c r="I19" s="15">
        <v>229</v>
      </c>
      <c r="J19" s="15">
        <v>3743</v>
      </c>
      <c r="K19" s="9">
        <f>+I19+J19</f>
        <v>3972</v>
      </c>
      <c r="L19" s="9">
        <f>E19+H19+K19</f>
        <v>53601</v>
      </c>
    </row>
    <row r="20" spans="2:12">
      <c r="B20" s="18"/>
      <c r="C20" s="15"/>
      <c r="D20" s="15"/>
      <c r="E20" s="9"/>
      <c r="F20" s="15"/>
      <c r="G20" s="15"/>
      <c r="H20" s="15"/>
      <c r="I20" s="15"/>
      <c r="J20" s="15"/>
      <c r="K20" s="15"/>
      <c r="L20" s="9"/>
    </row>
    <row r="21" spans="2:12">
      <c r="B21" s="11">
        <v>2016</v>
      </c>
      <c r="C21" s="15">
        <v>1739</v>
      </c>
      <c r="D21" s="15">
        <v>55375</v>
      </c>
      <c r="E21" s="9">
        <v>57114</v>
      </c>
      <c r="F21" s="15">
        <v>346</v>
      </c>
      <c r="G21" s="15">
        <v>3347</v>
      </c>
      <c r="H21" s="9">
        <f>+F21+G21</f>
        <v>3693</v>
      </c>
      <c r="I21" s="15">
        <v>392</v>
      </c>
      <c r="J21" s="15">
        <v>5395</v>
      </c>
      <c r="K21" s="9">
        <f>+I21+J21</f>
        <v>5787</v>
      </c>
      <c r="L21" s="9">
        <f>E21+H21+K21</f>
        <v>66594</v>
      </c>
    </row>
    <row r="22" spans="2:12">
      <c r="B22" s="11"/>
      <c r="C22" s="15"/>
      <c r="D22" s="15"/>
      <c r="E22" s="9"/>
      <c r="F22" s="15"/>
      <c r="G22" s="15"/>
      <c r="H22" s="9"/>
      <c r="I22" s="15"/>
      <c r="J22" s="15"/>
      <c r="K22" s="9"/>
      <c r="L22" s="9"/>
    </row>
    <row r="23" spans="2:12">
      <c r="B23" s="11">
        <v>2017</v>
      </c>
      <c r="C23" s="15">
        <v>1762</v>
      </c>
      <c r="D23" s="15">
        <v>57232</v>
      </c>
      <c r="E23" s="9">
        <f>SUM(C23+D23)</f>
        <v>58994</v>
      </c>
      <c r="F23" s="15">
        <v>366</v>
      </c>
      <c r="G23" s="15">
        <v>4236</v>
      </c>
      <c r="H23" s="9">
        <f>SUM(F23+G23)</f>
        <v>4602</v>
      </c>
      <c r="I23" s="15">
        <v>438</v>
      </c>
      <c r="J23" s="15">
        <v>5203</v>
      </c>
      <c r="K23" s="9">
        <f>SUM(I23+J23)</f>
        <v>5641</v>
      </c>
      <c r="L23" s="9">
        <f>SUM(E23+H23+K23)</f>
        <v>69237</v>
      </c>
    </row>
    <row r="24" spans="2:12">
      <c r="B24" s="11"/>
      <c r="C24" s="15"/>
      <c r="D24" s="15"/>
      <c r="E24" s="9"/>
      <c r="F24" s="15"/>
      <c r="G24" s="15"/>
      <c r="H24" s="9"/>
      <c r="I24" s="15"/>
      <c r="J24" s="15"/>
      <c r="K24" s="9"/>
      <c r="L24" s="9"/>
    </row>
    <row r="25" spans="2:12" ht="21" customHeight="1">
      <c r="B25" s="11">
        <v>2018</v>
      </c>
      <c r="C25" s="19">
        <v>2339</v>
      </c>
      <c r="D25" s="20">
        <v>67273</v>
      </c>
      <c r="E25" s="9">
        <f>SUM(C25+D25)</f>
        <v>69612</v>
      </c>
      <c r="F25" s="20">
        <v>383</v>
      </c>
      <c r="G25" s="20">
        <v>4405</v>
      </c>
      <c r="H25" s="9">
        <f>SUM(F25+G25)</f>
        <v>4788</v>
      </c>
      <c r="I25" s="19">
        <v>459</v>
      </c>
      <c r="J25" s="20">
        <v>5194</v>
      </c>
      <c r="K25" s="9">
        <f>SUM(I25+J25)</f>
        <v>5653</v>
      </c>
      <c r="L25" s="9">
        <f>SUM(E25+H25+K25)</f>
        <v>80053</v>
      </c>
    </row>
    <row r="26" spans="2:12">
      <c r="B26" s="11"/>
      <c r="C26" s="19"/>
      <c r="D26" s="20"/>
      <c r="E26" s="9"/>
      <c r="F26" s="20"/>
      <c r="G26" s="20"/>
      <c r="H26" s="9"/>
      <c r="I26" s="19"/>
      <c r="J26" s="20"/>
      <c r="K26" s="9"/>
      <c r="L26" s="9"/>
    </row>
    <row r="27" spans="2:12">
      <c r="B27" s="11">
        <v>2019</v>
      </c>
      <c r="C27" s="19">
        <f>1013+639</f>
        <v>1652</v>
      </c>
      <c r="D27" s="20">
        <f>39773+35297</f>
        <v>75070</v>
      </c>
      <c r="E27" s="9">
        <f>SUM(C27+D27)</f>
        <v>76722</v>
      </c>
      <c r="F27" s="20">
        <f>224+294</f>
        <v>518</v>
      </c>
      <c r="G27" s="20">
        <f>2264+1775</f>
        <v>4039</v>
      </c>
      <c r="H27" s="9">
        <f>SUM(F27+G27)</f>
        <v>4557</v>
      </c>
      <c r="I27" s="19">
        <v>404</v>
      </c>
      <c r="J27" s="20">
        <f>1688+1634</f>
        <v>3322</v>
      </c>
      <c r="K27" s="9">
        <f>SUM(I27+J27)</f>
        <v>3726</v>
      </c>
      <c r="L27" s="9">
        <f>SUM(E27+H27+K27)</f>
        <v>85005</v>
      </c>
    </row>
    <row r="28" spans="2:12">
      <c r="B28" s="11"/>
      <c r="C28" s="19"/>
      <c r="D28" s="20"/>
      <c r="E28" s="9"/>
      <c r="F28" s="20"/>
      <c r="G28" s="20"/>
      <c r="H28" s="9"/>
      <c r="I28" s="19"/>
      <c r="J28" s="20"/>
      <c r="K28" s="9"/>
      <c r="L28" s="9"/>
    </row>
    <row r="29" spans="2:12">
      <c r="B29" s="11">
        <v>2020</v>
      </c>
      <c r="C29" s="19">
        <f>569+651</f>
        <v>1220</v>
      </c>
      <c r="D29" s="20">
        <f>43441+937+37779+541</f>
        <v>82698</v>
      </c>
      <c r="E29" s="9">
        <f>SUM(C29:D29)</f>
        <v>83918</v>
      </c>
      <c r="F29" s="20">
        <f>164+257</f>
        <v>421</v>
      </c>
      <c r="G29" s="20">
        <f>1831+1389</f>
        <v>3220</v>
      </c>
      <c r="H29" s="9">
        <f>SUM(F29:G29)</f>
        <v>3641</v>
      </c>
      <c r="I29" s="19">
        <v>376</v>
      </c>
      <c r="J29" s="20">
        <f>1641+1557</f>
        <v>3198</v>
      </c>
      <c r="K29" s="9">
        <f>SUM(I29:J29)</f>
        <v>3574</v>
      </c>
      <c r="L29" s="9">
        <f>E29+H29+K29</f>
        <v>91133</v>
      </c>
    </row>
    <row r="30" spans="2:12">
      <c r="B30" s="20"/>
      <c r="C30" s="20"/>
      <c r="D30" s="20"/>
      <c r="E30" s="21"/>
      <c r="F30" s="20"/>
      <c r="G30" s="20"/>
      <c r="H30" s="21"/>
      <c r="I30" s="20"/>
      <c r="J30" s="20"/>
      <c r="K30" s="21"/>
      <c r="L30" s="20"/>
    </row>
    <row r="31" spans="2:12">
      <c r="B31" s="11">
        <v>2021</v>
      </c>
      <c r="C31" s="15">
        <v>1252</v>
      </c>
      <c r="D31" s="15">
        <f>31297+341+27734</f>
        <v>59372</v>
      </c>
      <c r="E31" s="9">
        <f>SUM(C31:D31)</f>
        <v>60624</v>
      </c>
      <c r="F31" s="15">
        <f>224+325</f>
        <v>549</v>
      </c>
      <c r="G31" s="15">
        <f>1571+1423</f>
        <v>2994</v>
      </c>
      <c r="H31" s="9">
        <f>SUM(F31:G31)</f>
        <v>3543</v>
      </c>
      <c r="I31" s="15">
        <v>426</v>
      </c>
      <c r="J31" s="15">
        <v>4647</v>
      </c>
      <c r="K31" s="9">
        <f>SUM(I31:J31)</f>
        <v>5073</v>
      </c>
      <c r="L31" s="9">
        <f>E31+H31+K31</f>
        <v>69240</v>
      </c>
    </row>
    <row r="32" spans="2:12">
      <c r="B32" s="20"/>
      <c r="C32" s="22"/>
      <c r="D32" s="22"/>
      <c r="E32" s="22"/>
      <c r="F32" s="22"/>
      <c r="G32" s="22"/>
      <c r="H32" s="22"/>
      <c r="I32" s="22"/>
      <c r="J32" s="22"/>
      <c r="K32" s="22"/>
      <c r="L32" s="20"/>
    </row>
    <row r="33" spans="2:12">
      <c r="B33" s="23"/>
      <c r="C33" s="1"/>
      <c r="D33" s="1"/>
      <c r="E33" s="1"/>
      <c r="F33" s="1"/>
      <c r="G33" s="1"/>
      <c r="H33" s="1"/>
      <c r="I33" s="1"/>
      <c r="J33" s="1"/>
      <c r="K33" s="1"/>
      <c r="L33" s="24"/>
    </row>
    <row r="34" spans="2:12">
      <c r="B34" s="24"/>
      <c r="C34" s="1"/>
      <c r="D34" s="1"/>
      <c r="E34" s="1"/>
      <c r="F34" s="1"/>
      <c r="G34" s="1"/>
      <c r="H34" s="1"/>
      <c r="I34" s="1"/>
      <c r="J34" s="1"/>
      <c r="K34" s="1"/>
      <c r="L34" s="24"/>
    </row>
    <row r="35" spans="2:12">
      <c r="B35" s="2"/>
      <c r="C35" s="40"/>
      <c r="D35" s="40"/>
      <c r="E35" s="40"/>
      <c r="F35" s="1"/>
      <c r="G35" s="1"/>
      <c r="H35" s="25"/>
      <c r="I35" s="25"/>
      <c r="J35" s="25"/>
      <c r="K35" s="1"/>
      <c r="L35" s="24"/>
    </row>
    <row r="36" spans="2:12">
      <c r="B36" s="24"/>
      <c r="C36" s="1"/>
      <c r="D36" s="1"/>
      <c r="E36" s="1"/>
      <c r="F36" s="1"/>
      <c r="G36" s="26"/>
      <c r="H36" s="27"/>
      <c r="I36" s="27"/>
      <c r="J36" s="27"/>
      <c r="K36" s="1"/>
      <c r="L36" s="24"/>
    </row>
    <row r="37" spans="2:12">
      <c r="B37" s="24"/>
      <c r="C37" s="1"/>
      <c r="D37" s="1"/>
      <c r="E37" s="1"/>
      <c r="F37" s="1"/>
      <c r="G37" s="28"/>
      <c r="H37" s="27"/>
      <c r="I37" s="27"/>
      <c r="J37" s="27"/>
      <c r="K37" s="1"/>
      <c r="L37" s="24"/>
    </row>
    <row r="38" spans="2:12">
      <c r="D38" s="1"/>
      <c r="E38" s="1"/>
    </row>
    <row r="39" spans="2:12">
      <c r="D39" s="1"/>
      <c r="E39" s="1"/>
    </row>
    <row r="40" spans="2:12">
      <c r="B40" s="30"/>
      <c r="C40" s="31"/>
      <c r="D40" s="31"/>
      <c r="E40" s="31"/>
      <c r="F40" s="31"/>
      <c r="G40" s="31"/>
      <c r="H40" s="31"/>
      <c r="I40" s="31"/>
    </row>
    <row r="41" spans="2:12">
      <c r="B41" s="32"/>
      <c r="C41" s="33"/>
      <c r="D41" s="33"/>
      <c r="E41" s="34"/>
      <c r="F41" s="33"/>
      <c r="G41" s="33"/>
      <c r="H41" s="35"/>
      <c r="I41" s="33"/>
      <c r="J41" s="1"/>
      <c r="K41" s="36"/>
      <c r="L41" s="6"/>
    </row>
    <row r="42" spans="2:12">
      <c r="B42" s="30"/>
      <c r="C42" s="31"/>
      <c r="D42" s="31"/>
      <c r="E42" s="37"/>
      <c r="F42" s="37"/>
      <c r="G42" s="37"/>
      <c r="H42" s="37"/>
      <c r="I42" s="37"/>
      <c r="J42" s="38"/>
      <c r="K42" s="38" t="s">
        <v>14</v>
      </c>
      <c r="L42" s="39"/>
    </row>
    <row r="43" spans="2:12">
      <c r="B43" s="30"/>
      <c r="C43" s="31"/>
      <c r="D43" s="31"/>
      <c r="E43" s="31"/>
      <c r="F43" s="31"/>
      <c r="G43" s="31"/>
      <c r="H43" s="31"/>
      <c r="I43" s="31"/>
    </row>
    <row r="44" spans="2:12">
      <c r="B44" s="30"/>
      <c r="C44" s="31"/>
      <c r="D44" s="31"/>
      <c r="E44" s="31"/>
      <c r="F44" s="31"/>
      <c r="G44" s="31"/>
      <c r="H44" s="31"/>
      <c r="I44" s="31"/>
    </row>
    <row r="45" spans="2:12">
      <c r="B45" s="30"/>
      <c r="C45" s="31"/>
      <c r="D45" s="31"/>
      <c r="E45" s="31"/>
      <c r="F45" s="31"/>
      <c r="G45" s="31"/>
      <c r="H45" s="31"/>
      <c r="I45" s="31"/>
    </row>
  </sheetData>
  <mergeCells count="7">
    <mergeCell ref="C35:E35"/>
    <mergeCell ref="K1:L1"/>
    <mergeCell ref="B2:L2"/>
    <mergeCell ref="F3:G3"/>
    <mergeCell ref="C5:E5"/>
    <mergeCell ref="F5:H5"/>
    <mergeCell ref="I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(2010 to 2021)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2022-06-13T06:24:49Z</dcterms:created>
  <dcterms:modified xsi:type="dcterms:W3CDTF">2022-06-13T06:32:59Z</dcterms:modified>
</cp:coreProperties>
</file>